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135"/>
  </bookViews>
  <sheets>
    <sheet name="výpočet ceny" sheetId="4" r:id="rId1"/>
    <sheet name="List2" sheetId="2" r:id="rId2"/>
    <sheet name="List3" sheetId="3" r:id="rId3"/>
  </sheets>
  <definedNames>
    <definedName name="_xlnm.Print_Area" localSheetId="0">'výpočet ceny'!$A$1:$F$42</definedName>
  </definedNames>
  <calcPr calcId="152511"/>
</workbook>
</file>

<file path=xl/calcChain.xml><?xml version="1.0" encoding="utf-8"?>
<calcChain xmlns="http://schemas.openxmlformats.org/spreadsheetml/2006/main">
  <c r="F36" i="4" l="1"/>
  <c r="F35" i="4"/>
  <c r="F34" i="4"/>
  <c r="F33" i="4" l="1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37" i="4" l="1"/>
  <c r="F39" i="4" s="1"/>
  <c r="F40" i="4" s="1"/>
</calcChain>
</file>

<file path=xl/sharedStrings.xml><?xml version="1.0" encoding="utf-8"?>
<sst xmlns="http://schemas.openxmlformats.org/spreadsheetml/2006/main" count="106" uniqueCount="57">
  <si>
    <t>objekt ČRo</t>
  </si>
  <si>
    <t>Vinohradská 12 - Praha 2</t>
  </si>
  <si>
    <t>Římská 15 - Praha 2</t>
  </si>
  <si>
    <t>Hybešova 10 - Praha 8</t>
  </si>
  <si>
    <t>Náměstí Míru 10 - Plzeň</t>
  </si>
  <si>
    <t>Zítkova 3 - Karlovy Vary</t>
  </si>
  <si>
    <t>Na Schodech 10 - Ústí nad Labem</t>
  </si>
  <si>
    <t>Modrá 1048 - Liberec</t>
  </si>
  <si>
    <t>U Tří lvů 1 - České Budějovice</t>
  </si>
  <si>
    <t>Havlíčkova 292 - Hradec Králové</t>
  </si>
  <si>
    <t>Sv. Anežky České 29 - Pardubice</t>
  </si>
  <si>
    <t>Masarykovo nám. 42 - Jihlava</t>
  </si>
  <si>
    <t>Beethovenova 4 - Brno</t>
  </si>
  <si>
    <t>Osvoboditelů 187 - Zlín</t>
  </si>
  <si>
    <t>Horní nám. 433 - Olomouc</t>
  </si>
  <si>
    <t>Dr. Šmerala 2 - Ostrava</t>
  </si>
  <si>
    <t>UPS</t>
  </si>
  <si>
    <t>záložní zdroj</t>
  </si>
  <si>
    <t>Powerware 9355 - 30 kVA</t>
  </si>
  <si>
    <t>Powerware 9120 - 5 kVA</t>
  </si>
  <si>
    <t>Powerware 9355 - 20 kVA</t>
  </si>
  <si>
    <t>Powerware 9355 - 15 kVA</t>
  </si>
  <si>
    <t>Powerware 9155 - 12 kVA</t>
  </si>
  <si>
    <t>x</t>
  </si>
  <si>
    <t>Caterpillar 3412DA-900F</t>
  </si>
  <si>
    <t>SDMO JS 60K</t>
  </si>
  <si>
    <t>Broadcrown BCJD 65-60</t>
  </si>
  <si>
    <t>SDMO JM 40K</t>
  </si>
  <si>
    <t>Eurosystems DPA 65</t>
  </si>
  <si>
    <t>SDMO TA-JS40</t>
  </si>
  <si>
    <t>SDMO JM30</t>
  </si>
  <si>
    <t>Caterpillar Oplympian GEP 110</t>
  </si>
  <si>
    <t>Caterpillar Oplympian GEL 17,5</t>
  </si>
  <si>
    <t>předepsaný servis - 4 roky</t>
  </si>
  <si>
    <t>Cena celkem bez DPH:</t>
  </si>
  <si>
    <t>motorgenerátor</t>
  </si>
  <si>
    <t>Schrack Avara USTT 16000 HC</t>
  </si>
  <si>
    <t>Masterys MC 40 kVA</t>
  </si>
  <si>
    <t>Caterpillar Olympian GEP 110</t>
  </si>
  <si>
    <t>Schrack Avara USMLT 10 kVA</t>
  </si>
  <si>
    <t>MARTIN POWER MP 30 l</t>
  </si>
  <si>
    <t>Schrack Avara USMLT 15 kVA</t>
  </si>
  <si>
    <t>Legrand Keor T 20 kVA</t>
  </si>
  <si>
    <t>cena za prav. servis jednoho</t>
  </si>
  <si>
    <t>zdroje za 1 rok bez DPH</t>
  </si>
  <si>
    <t>cena za pravidelný předepsaný servis - 48 měsíců</t>
  </si>
  <si>
    <t>hodinová sazba za servisní činnosti a opravy mimo pravidelný předepsaný servis</t>
  </si>
  <si>
    <t xml:space="preserve">hodinová sazba za havarijní opravy </t>
  </si>
  <si>
    <t>cena za dopravu 1km při výjezdu mimo pravidelný předepsaný servis</t>
  </si>
  <si>
    <t>počet kusů, hodin, km</t>
  </si>
  <si>
    <t>Sazba DPH v %</t>
  </si>
  <si>
    <t>Výše DPH v Kč</t>
  </si>
  <si>
    <t>Cena celkem v Kč včetně DPH</t>
  </si>
  <si>
    <t>Příloha č. 2 - Tabulka pro výpočet nabídkové ceny</t>
  </si>
  <si>
    <t>Poznámky:</t>
  </si>
  <si>
    <t>Uchazeč vyplní pouze žlutě označená pole.</t>
  </si>
  <si>
    <t>Cena za pravidelný předepsaný servis bude včetně výměny provozních kapalin, filtrů, práce servisního technika a dopravy.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</si>
</sst>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2">
    <xf numFmtId="0" fontId="0" fillId="0" borderId="0" xfId="0"/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3" borderId="5" xfId="0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0" xfId="0"/>
    <xf numFmtId="0" fontId="0" fillId="0" borderId="5" xfId="0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left" indent="1"/>
    </xf>
    <xf numFmtId="0" fontId="0" fillId="0" borderId="12" xfId="0" applyBorder="1" applyAlignment="1">
      <alignment horizontal="center"/>
    </xf>
    <xf numFmtId="164" fontId="0" fillId="5" borderId="6" xfId="1" applyNumberFormat="1" applyFont="1" applyFill="1" applyBorder="1"/>
    <xf numFmtId="164" fontId="0" fillId="5" borderId="13" xfId="1" applyNumberFormat="1" applyFont="1" applyFill="1" applyBorder="1"/>
    <xf numFmtId="164" fontId="0" fillId="5" borderId="9" xfId="1" applyNumberFormat="1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0" fillId="0" borderId="17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0" fillId="5" borderId="3" xfId="1" applyNumberFormat="1" applyFont="1" applyFill="1" applyBorder="1"/>
    <xf numFmtId="0" fontId="0" fillId="6" borderId="0" xfId="0" applyFill="1"/>
    <xf numFmtId="0" fontId="2" fillId="2" borderId="26" xfId="0" applyFont="1" applyFill="1" applyBorder="1" applyAlignment="1">
      <alignment horizontal="left" indent="1"/>
    </xf>
    <xf numFmtId="0" fontId="4" fillId="2" borderId="27" xfId="0" applyFont="1" applyFill="1" applyBorder="1" applyAlignment="1">
      <alignment horizontal="center"/>
    </xf>
    <xf numFmtId="164" fontId="2" fillId="2" borderId="28" xfId="0" applyNumberFormat="1" applyFont="1" applyFill="1" applyBorder="1"/>
    <xf numFmtId="164" fontId="2" fillId="0" borderId="6" xfId="0" applyNumberFormat="1" applyFont="1" applyFill="1" applyBorder="1"/>
    <xf numFmtId="164" fontId="2" fillId="0" borderId="9" xfId="0" applyNumberFormat="1" applyFont="1" applyFill="1" applyBorder="1"/>
    <xf numFmtId="0" fontId="5" fillId="0" borderId="0" xfId="0" applyFont="1"/>
    <xf numFmtId="44" fontId="0" fillId="6" borderId="2" xfId="1" applyFont="1" applyFill="1" applyBorder="1" applyAlignment="1" applyProtection="1">
      <alignment horizontal="center"/>
      <protection locked="0"/>
    </xf>
    <xf numFmtId="44" fontId="0" fillId="6" borderId="5" xfId="1" applyFont="1" applyFill="1" applyBorder="1" applyAlignment="1" applyProtection="1">
      <alignment horizontal="center"/>
      <protection locked="0"/>
    </xf>
    <xf numFmtId="44" fontId="0" fillId="6" borderId="12" xfId="1" applyFont="1" applyFill="1" applyBorder="1" applyAlignment="1" applyProtection="1">
      <alignment horizontal="center"/>
      <protection locked="0"/>
    </xf>
    <xf numFmtId="44" fontId="0" fillId="6" borderId="8" xfId="1" applyFont="1" applyFill="1" applyBorder="1" applyAlignment="1" applyProtection="1">
      <alignment horizontal="center"/>
      <protection locked="0"/>
    </xf>
    <xf numFmtId="9" fontId="2" fillId="6" borderId="3" xfId="0" applyNumberFormat="1" applyFont="1" applyFill="1" applyBorder="1" applyProtection="1"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0" fillId="0" borderId="24" xfId="0" applyBorder="1" applyAlignment="1">
      <alignment horizontal="left" indent="1"/>
    </xf>
    <xf numFmtId="0" fontId="0" fillId="0" borderId="25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0" fillId="0" borderId="20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0" fontId="0" fillId="0" borderId="19" xfId="0" applyBorder="1" applyAlignment="1">
      <alignment horizontal="left" indent="1"/>
    </xf>
    <xf numFmtId="0" fontId="0" fillId="0" borderId="21" xfId="0" applyBorder="1" applyAlignment="1">
      <alignment horizontal="left" indent="1"/>
    </xf>
    <xf numFmtId="0" fontId="0" fillId="0" borderId="22" xfId="0" applyBorder="1" applyAlignment="1">
      <alignment horizontal="left" indent="1"/>
    </xf>
    <xf numFmtId="0" fontId="0" fillId="0" borderId="23" xfId="0" applyBorder="1" applyAlignment="1">
      <alignment horizontal="left" inden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FFFCC"/>
      <color rgb="FFCC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13" zoomScaleNormal="100" zoomScaleSheetLayoutView="90" workbookViewId="0">
      <selection activeCell="K35" sqref="K35"/>
    </sheetView>
  </sheetViews>
  <sheetFormatPr defaultRowHeight="15" x14ac:dyDescent="0.25"/>
  <cols>
    <col min="1" max="1" width="48.85546875" customWidth="1"/>
    <col min="2" max="2" width="24.85546875" customWidth="1"/>
    <col min="3" max="3" width="27.42578125" customWidth="1"/>
    <col min="4" max="4" width="17.28515625" style="8" customWidth="1"/>
    <col min="5" max="5" width="11.5703125" customWidth="1"/>
    <col min="6" max="6" width="21.7109375" customWidth="1"/>
  </cols>
  <sheetData>
    <row r="1" spans="1:6" ht="18.75" x14ac:dyDescent="0.3">
      <c r="A1" s="37" t="s">
        <v>53</v>
      </c>
      <c r="B1" s="37"/>
      <c r="C1" s="37"/>
      <c r="D1" s="37"/>
      <c r="E1" s="37"/>
      <c r="F1" s="37"/>
    </row>
    <row r="2" spans="1:6" ht="15.75" thickBot="1" x14ac:dyDescent="0.3"/>
    <row r="3" spans="1:6" ht="31.5" x14ac:dyDescent="0.25">
      <c r="A3" s="40" t="s">
        <v>0</v>
      </c>
      <c r="B3" s="38" t="s">
        <v>17</v>
      </c>
      <c r="C3" s="39"/>
      <c r="D3" s="16" t="s">
        <v>43</v>
      </c>
      <c r="E3" s="42" t="s">
        <v>49</v>
      </c>
      <c r="F3" s="35" t="s">
        <v>45</v>
      </c>
    </row>
    <row r="4" spans="1:6" ht="32.25" thickBot="1" x14ac:dyDescent="0.3">
      <c r="A4" s="41"/>
      <c r="B4" s="4" t="s">
        <v>16</v>
      </c>
      <c r="C4" s="15" t="s">
        <v>35</v>
      </c>
      <c r="D4" s="17" t="s">
        <v>44</v>
      </c>
      <c r="E4" s="43"/>
      <c r="F4" s="36" t="s">
        <v>33</v>
      </c>
    </row>
    <row r="5" spans="1:6" x14ac:dyDescent="0.25">
      <c r="A5" s="19" t="s">
        <v>1</v>
      </c>
      <c r="B5" s="20" t="s">
        <v>36</v>
      </c>
      <c r="C5" s="21" t="s">
        <v>23</v>
      </c>
      <c r="D5" s="30">
        <v>0</v>
      </c>
      <c r="E5" s="20">
        <v>2</v>
      </c>
      <c r="F5" s="22">
        <f>(D5*E5)*4</f>
        <v>0</v>
      </c>
    </row>
    <row r="6" spans="1:6" x14ac:dyDescent="0.25">
      <c r="A6" s="10" t="s">
        <v>1</v>
      </c>
      <c r="B6" s="3" t="s">
        <v>23</v>
      </c>
      <c r="C6" s="7" t="s">
        <v>24</v>
      </c>
      <c r="D6" s="31">
        <v>0</v>
      </c>
      <c r="E6" s="7">
        <v>1</v>
      </c>
      <c r="F6" s="12">
        <f t="shared" ref="F6:F36" si="0">(D6*E6)*4</f>
        <v>0</v>
      </c>
    </row>
    <row r="7" spans="1:6" x14ac:dyDescent="0.25">
      <c r="A7" s="10" t="s">
        <v>1</v>
      </c>
      <c r="B7" s="3"/>
      <c r="C7" s="7" t="s">
        <v>32</v>
      </c>
      <c r="D7" s="31">
        <v>0</v>
      </c>
      <c r="E7" s="7">
        <v>1</v>
      </c>
      <c r="F7" s="12">
        <f t="shared" si="0"/>
        <v>0</v>
      </c>
    </row>
    <row r="8" spans="1:6" x14ac:dyDescent="0.25">
      <c r="A8" s="10" t="s">
        <v>2</v>
      </c>
      <c r="B8" s="7" t="s">
        <v>18</v>
      </c>
      <c r="C8" s="3" t="s">
        <v>23</v>
      </c>
      <c r="D8" s="31">
        <v>0</v>
      </c>
      <c r="E8" s="7">
        <v>1</v>
      </c>
      <c r="F8" s="12">
        <f t="shared" si="0"/>
        <v>0</v>
      </c>
    </row>
    <row r="9" spans="1:6" x14ac:dyDescent="0.25">
      <c r="A9" s="10" t="s">
        <v>3</v>
      </c>
      <c r="B9" s="7" t="s">
        <v>18</v>
      </c>
      <c r="C9" s="3" t="s">
        <v>23</v>
      </c>
      <c r="D9" s="31">
        <v>0</v>
      </c>
      <c r="E9" s="7">
        <v>1</v>
      </c>
      <c r="F9" s="12">
        <f t="shared" si="0"/>
        <v>0</v>
      </c>
    </row>
    <row r="10" spans="1:6" x14ac:dyDescent="0.25">
      <c r="A10" s="10" t="s">
        <v>3</v>
      </c>
      <c r="B10" s="3" t="s">
        <v>23</v>
      </c>
      <c r="C10" s="7" t="s">
        <v>25</v>
      </c>
      <c r="D10" s="31">
        <v>0</v>
      </c>
      <c r="E10" s="7">
        <v>1</v>
      </c>
      <c r="F10" s="12">
        <f t="shared" si="0"/>
        <v>0</v>
      </c>
    </row>
    <row r="11" spans="1:6" x14ac:dyDescent="0.25">
      <c r="A11" s="10" t="s">
        <v>4</v>
      </c>
      <c r="B11" s="7" t="s">
        <v>37</v>
      </c>
      <c r="C11" s="3" t="s">
        <v>23</v>
      </c>
      <c r="D11" s="31">
        <v>0</v>
      </c>
      <c r="E11" s="7">
        <v>1</v>
      </c>
      <c r="F11" s="12">
        <f t="shared" si="0"/>
        <v>0</v>
      </c>
    </row>
    <row r="12" spans="1:6" x14ac:dyDescent="0.25">
      <c r="A12" s="10" t="s">
        <v>4</v>
      </c>
      <c r="B12" s="3" t="s">
        <v>23</v>
      </c>
      <c r="C12" s="7" t="s">
        <v>38</v>
      </c>
      <c r="D12" s="31">
        <v>0</v>
      </c>
      <c r="E12" s="7">
        <v>1</v>
      </c>
      <c r="F12" s="12">
        <f t="shared" si="0"/>
        <v>0</v>
      </c>
    </row>
    <row r="13" spans="1:6" x14ac:dyDescent="0.25">
      <c r="A13" s="10" t="s">
        <v>5</v>
      </c>
      <c r="B13" s="7" t="s">
        <v>19</v>
      </c>
      <c r="C13" s="3" t="s">
        <v>23</v>
      </c>
      <c r="D13" s="31">
        <v>0</v>
      </c>
      <c r="E13" s="7">
        <v>1</v>
      </c>
      <c r="F13" s="12">
        <f t="shared" si="0"/>
        <v>0</v>
      </c>
    </row>
    <row r="14" spans="1:6" s="6" customFormat="1" x14ac:dyDescent="0.25">
      <c r="A14" s="10" t="s">
        <v>5</v>
      </c>
      <c r="B14" s="7" t="s">
        <v>39</v>
      </c>
      <c r="C14" s="3" t="s">
        <v>23</v>
      </c>
      <c r="D14" s="31">
        <v>0</v>
      </c>
      <c r="E14" s="7">
        <v>1</v>
      </c>
      <c r="F14" s="12">
        <f t="shared" si="0"/>
        <v>0</v>
      </c>
    </row>
    <row r="15" spans="1:6" s="6" customFormat="1" x14ac:dyDescent="0.25">
      <c r="A15" s="10" t="s">
        <v>5</v>
      </c>
      <c r="B15" s="3" t="s">
        <v>23</v>
      </c>
      <c r="C15" s="7" t="s">
        <v>40</v>
      </c>
      <c r="D15" s="31">
        <v>0</v>
      </c>
      <c r="E15" s="7">
        <v>1</v>
      </c>
      <c r="F15" s="12">
        <f t="shared" si="0"/>
        <v>0</v>
      </c>
    </row>
    <row r="16" spans="1:6" x14ac:dyDescent="0.25">
      <c r="A16" s="10" t="s">
        <v>6</v>
      </c>
      <c r="B16" s="7" t="s">
        <v>20</v>
      </c>
      <c r="C16" s="3" t="s">
        <v>23</v>
      </c>
      <c r="D16" s="31">
        <v>0</v>
      </c>
      <c r="E16" s="7">
        <v>1</v>
      </c>
      <c r="F16" s="12">
        <f t="shared" si="0"/>
        <v>0</v>
      </c>
    </row>
    <row r="17" spans="1:6" x14ac:dyDescent="0.25">
      <c r="A17" s="10" t="s">
        <v>6</v>
      </c>
      <c r="B17" s="3" t="s">
        <v>23</v>
      </c>
      <c r="C17" s="7" t="s">
        <v>26</v>
      </c>
      <c r="D17" s="31">
        <v>0</v>
      </c>
      <c r="E17" s="7">
        <v>1</v>
      </c>
      <c r="F17" s="12">
        <f t="shared" si="0"/>
        <v>0</v>
      </c>
    </row>
    <row r="18" spans="1:6" x14ac:dyDescent="0.25">
      <c r="A18" s="10" t="s">
        <v>7</v>
      </c>
      <c r="B18" s="7" t="s">
        <v>19</v>
      </c>
      <c r="C18" s="3" t="s">
        <v>23</v>
      </c>
      <c r="D18" s="31">
        <v>0</v>
      </c>
      <c r="E18" s="7">
        <v>2</v>
      </c>
      <c r="F18" s="12">
        <f t="shared" si="0"/>
        <v>0</v>
      </c>
    </row>
    <row r="19" spans="1:6" x14ac:dyDescent="0.25">
      <c r="A19" s="10" t="s">
        <v>8</v>
      </c>
      <c r="B19" s="7" t="s">
        <v>20</v>
      </c>
      <c r="C19" s="3" t="s">
        <v>23</v>
      </c>
      <c r="D19" s="31">
        <v>0</v>
      </c>
      <c r="E19" s="7">
        <v>1</v>
      </c>
      <c r="F19" s="12">
        <f t="shared" si="0"/>
        <v>0</v>
      </c>
    </row>
    <row r="20" spans="1:6" x14ac:dyDescent="0.25">
      <c r="A20" s="10" t="s">
        <v>8</v>
      </c>
      <c r="B20" s="3" t="s">
        <v>23</v>
      </c>
      <c r="C20" s="7" t="s">
        <v>27</v>
      </c>
      <c r="D20" s="31">
        <v>0</v>
      </c>
      <c r="E20" s="7">
        <v>1</v>
      </c>
      <c r="F20" s="12">
        <f t="shared" si="0"/>
        <v>0</v>
      </c>
    </row>
    <row r="21" spans="1:6" x14ac:dyDescent="0.25">
      <c r="A21" s="10" t="s">
        <v>9</v>
      </c>
      <c r="B21" s="7" t="s">
        <v>20</v>
      </c>
      <c r="C21" s="3" t="s">
        <v>23</v>
      </c>
      <c r="D21" s="31">
        <v>0</v>
      </c>
      <c r="E21" s="7">
        <v>1</v>
      </c>
      <c r="F21" s="12">
        <f t="shared" si="0"/>
        <v>0</v>
      </c>
    </row>
    <row r="22" spans="1:6" x14ac:dyDescent="0.25">
      <c r="A22" s="10" t="s">
        <v>9</v>
      </c>
      <c r="B22" s="3" t="s">
        <v>23</v>
      </c>
      <c r="C22" s="7" t="s">
        <v>28</v>
      </c>
      <c r="D22" s="31">
        <v>0</v>
      </c>
      <c r="E22" s="7">
        <v>1</v>
      </c>
      <c r="F22" s="12">
        <f t="shared" si="0"/>
        <v>0</v>
      </c>
    </row>
    <row r="23" spans="1:6" x14ac:dyDescent="0.25">
      <c r="A23" s="10" t="s">
        <v>10</v>
      </c>
      <c r="B23" s="7" t="s">
        <v>19</v>
      </c>
      <c r="C23" s="3" t="s">
        <v>23</v>
      </c>
      <c r="D23" s="31">
        <v>0</v>
      </c>
      <c r="E23" s="7">
        <v>2</v>
      </c>
      <c r="F23" s="12">
        <f t="shared" si="0"/>
        <v>0</v>
      </c>
    </row>
    <row r="24" spans="1:6" x14ac:dyDescent="0.25">
      <c r="A24" s="10" t="s">
        <v>11</v>
      </c>
      <c r="B24" s="7" t="s">
        <v>19</v>
      </c>
      <c r="C24" s="3" t="s">
        <v>23</v>
      </c>
      <c r="D24" s="31">
        <v>0</v>
      </c>
      <c r="E24" s="7">
        <v>2</v>
      </c>
      <c r="F24" s="12">
        <f t="shared" si="0"/>
        <v>0</v>
      </c>
    </row>
    <row r="25" spans="1:6" x14ac:dyDescent="0.25">
      <c r="A25" s="10" t="s">
        <v>12</v>
      </c>
      <c r="B25" s="7" t="s">
        <v>41</v>
      </c>
      <c r="C25" s="3" t="s">
        <v>23</v>
      </c>
      <c r="D25" s="31">
        <v>0</v>
      </c>
      <c r="E25" s="7">
        <v>1</v>
      </c>
      <c r="F25" s="12">
        <f t="shared" si="0"/>
        <v>0</v>
      </c>
    </row>
    <row r="26" spans="1:6" x14ac:dyDescent="0.25">
      <c r="A26" s="10" t="s">
        <v>12</v>
      </c>
      <c r="B26" s="7" t="s">
        <v>21</v>
      </c>
      <c r="C26" s="3" t="s">
        <v>23</v>
      </c>
      <c r="D26" s="31">
        <v>0</v>
      </c>
      <c r="E26" s="7">
        <v>1</v>
      </c>
      <c r="F26" s="12">
        <f t="shared" si="0"/>
        <v>0</v>
      </c>
    </row>
    <row r="27" spans="1:6" x14ac:dyDescent="0.25">
      <c r="A27" s="10" t="s">
        <v>12</v>
      </c>
      <c r="B27" s="3" t="s">
        <v>23</v>
      </c>
      <c r="C27" s="7" t="s">
        <v>29</v>
      </c>
      <c r="D27" s="31">
        <v>0</v>
      </c>
      <c r="E27" s="7">
        <v>1</v>
      </c>
      <c r="F27" s="12">
        <f t="shared" si="0"/>
        <v>0</v>
      </c>
    </row>
    <row r="28" spans="1:6" x14ac:dyDescent="0.25">
      <c r="A28" s="10" t="s">
        <v>13</v>
      </c>
      <c r="B28" s="7" t="s">
        <v>19</v>
      </c>
      <c r="C28" s="3" t="s">
        <v>23</v>
      </c>
      <c r="D28" s="31">
        <v>0</v>
      </c>
      <c r="E28" s="7">
        <v>2</v>
      </c>
      <c r="F28" s="12">
        <f t="shared" si="0"/>
        <v>0</v>
      </c>
    </row>
    <row r="29" spans="1:6" x14ac:dyDescent="0.25">
      <c r="A29" s="10" t="s">
        <v>14</v>
      </c>
      <c r="B29" s="7" t="s">
        <v>19</v>
      </c>
      <c r="C29" s="3" t="s">
        <v>23</v>
      </c>
      <c r="D29" s="31">
        <v>0</v>
      </c>
      <c r="E29" s="7">
        <v>3</v>
      </c>
      <c r="F29" s="12">
        <f t="shared" si="0"/>
        <v>0</v>
      </c>
    </row>
    <row r="30" spans="1:6" x14ac:dyDescent="0.25">
      <c r="A30" s="10" t="s">
        <v>14</v>
      </c>
      <c r="B30" s="3" t="s">
        <v>23</v>
      </c>
      <c r="C30" s="7" t="s">
        <v>30</v>
      </c>
      <c r="D30" s="31">
        <v>0</v>
      </c>
      <c r="E30" s="7">
        <v>1</v>
      </c>
      <c r="F30" s="12">
        <f t="shared" si="0"/>
        <v>0</v>
      </c>
    </row>
    <row r="31" spans="1:6" x14ac:dyDescent="0.25">
      <c r="A31" s="10" t="s">
        <v>15</v>
      </c>
      <c r="B31" s="7" t="s">
        <v>22</v>
      </c>
      <c r="C31" s="3" t="s">
        <v>23</v>
      </c>
      <c r="D31" s="31">
        <v>0</v>
      </c>
      <c r="E31" s="7">
        <v>1</v>
      </c>
      <c r="F31" s="12">
        <f t="shared" si="0"/>
        <v>0</v>
      </c>
    </row>
    <row r="32" spans="1:6" s="8" customFormat="1" x14ac:dyDescent="0.25">
      <c r="A32" s="10" t="s">
        <v>15</v>
      </c>
      <c r="B32" s="11" t="s">
        <v>42</v>
      </c>
      <c r="C32" s="5" t="s">
        <v>23</v>
      </c>
      <c r="D32" s="32">
        <v>0</v>
      </c>
      <c r="E32" s="11">
        <v>1</v>
      </c>
      <c r="F32" s="13">
        <f t="shared" si="0"/>
        <v>0</v>
      </c>
    </row>
    <row r="33" spans="1:6" ht="15.75" thickBot="1" x14ac:dyDescent="0.3">
      <c r="A33" s="18" t="s">
        <v>15</v>
      </c>
      <c r="B33" s="5" t="s">
        <v>23</v>
      </c>
      <c r="C33" s="11" t="s">
        <v>31</v>
      </c>
      <c r="D33" s="32">
        <v>0</v>
      </c>
      <c r="E33" s="11">
        <v>1</v>
      </c>
      <c r="F33" s="13">
        <f t="shared" si="0"/>
        <v>0</v>
      </c>
    </row>
    <row r="34" spans="1:6" s="8" customFormat="1" x14ac:dyDescent="0.25">
      <c r="A34" s="53" t="s">
        <v>46</v>
      </c>
      <c r="B34" s="54"/>
      <c r="C34" s="55"/>
      <c r="D34" s="30">
        <v>0</v>
      </c>
      <c r="E34" s="20">
        <v>100</v>
      </c>
      <c r="F34" s="22">
        <f t="shared" si="0"/>
        <v>0</v>
      </c>
    </row>
    <row r="35" spans="1:6" s="8" customFormat="1" x14ac:dyDescent="0.25">
      <c r="A35" s="56" t="s">
        <v>47</v>
      </c>
      <c r="B35" s="57"/>
      <c r="C35" s="58"/>
      <c r="D35" s="31">
        <v>0</v>
      </c>
      <c r="E35" s="7">
        <v>100</v>
      </c>
      <c r="F35" s="12">
        <f t="shared" si="0"/>
        <v>0</v>
      </c>
    </row>
    <row r="36" spans="1:6" s="8" customFormat="1" ht="15.75" thickBot="1" x14ac:dyDescent="0.3">
      <c r="A36" s="59" t="s">
        <v>48</v>
      </c>
      <c r="B36" s="60"/>
      <c r="C36" s="61"/>
      <c r="D36" s="33">
        <v>0</v>
      </c>
      <c r="E36" s="1">
        <v>500</v>
      </c>
      <c r="F36" s="14">
        <f t="shared" si="0"/>
        <v>0</v>
      </c>
    </row>
    <row r="37" spans="1:6" ht="19.5" thickBot="1" x14ac:dyDescent="0.35">
      <c r="A37" s="24" t="s">
        <v>34</v>
      </c>
      <c r="B37" s="25"/>
      <c r="C37" s="25"/>
      <c r="D37" s="25"/>
      <c r="E37" s="25"/>
      <c r="F37" s="26">
        <f>F5+F6+F7+F8+F9+F10+F11+F12+F13+F14+F15+F16+F17+F18+F19+F20+F21+F22+F23+F24+F25+F26+F27+F28+F29+F30+F31+F32+F33+F34+F35+F36</f>
        <v>0</v>
      </c>
    </row>
    <row r="38" spans="1:6" s="8" customFormat="1" ht="15.75" x14ac:dyDescent="0.25">
      <c r="A38" s="44" t="s">
        <v>50</v>
      </c>
      <c r="B38" s="45"/>
      <c r="C38" s="45"/>
      <c r="D38" s="45"/>
      <c r="E38" s="46"/>
      <c r="F38" s="34"/>
    </row>
    <row r="39" spans="1:6" s="8" customFormat="1" ht="18.75" customHeight="1" x14ac:dyDescent="0.25">
      <c r="A39" s="47" t="s">
        <v>51</v>
      </c>
      <c r="B39" s="48"/>
      <c r="C39" s="48"/>
      <c r="D39" s="48"/>
      <c r="E39" s="49"/>
      <c r="F39" s="27">
        <f>F37*F38</f>
        <v>0</v>
      </c>
    </row>
    <row r="40" spans="1:6" s="8" customFormat="1" ht="16.5" thickBot="1" x14ac:dyDescent="0.3">
      <c r="A40" s="50" t="s">
        <v>52</v>
      </c>
      <c r="B40" s="51"/>
      <c r="C40" s="51"/>
      <c r="D40" s="51"/>
      <c r="E40" s="52"/>
      <c r="F40" s="28">
        <f>F37+F39</f>
        <v>0</v>
      </c>
    </row>
    <row r="41" spans="1:6" s="8" customFormat="1" x14ac:dyDescent="0.25">
      <c r="A41"/>
      <c r="B41"/>
      <c r="C41"/>
      <c r="D41" s="9"/>
      <c r="E41" s="9"/>
    </row>
    <row r="42" spans="1:6" x14ac:dyDescent="0.25">
      <c r="A42" s="29" t="s">
        <v>54</v>
      </c>
      <c r="D42" s="9"/>
      <c r="E42" s="2"/>
    </row>
    <row r="43" spans="1:6" x14ac:dyDescent="0.25">
      <c r="A43" s="23" t="s">
        <v>55</v>
      </c>
      <c r="D43" s="9"/>
      <c r="E43" s="2"/>
    </row>
    <row r="44" spans="1:6" x14ac:dyDescent="0.25">
      <c r="A44" s="8" t="s">
        <v>56</v>
      </c>
      <c r="D44" s="9"/>
      <c r="E44" s="2"/>
    </row>
    <row r="45" spans="1:6" x14ac:dyDescent="0.25">
      <c r="D45" s="9"/>
      <c r="E45" s="2"/>
    </row>
  </sheetData>
  <sheetProtection algorithmName="SHA-512" hashValue="CIdL51ti+gp3p9i2wQLeQcWCgoFVVfvqTiGW5Ot+By569h90K9GBw+QqJV0K8GjKI0RzWSUhj2ivSncLzULszQ==" saltValue="DgCu7s4/abAdLA8I6gsY6Q==" spinCount="100000" sheet="1" objects="1" scenarios="1"/>
  <mergeCells count="11">
    <mergeCell ref="A38:E38"/>
    <mergeCell ref="A39:E39"/>
    <mergeCell ref="A40:E40"/>
    <mergeCell ref="A34:C34"/>
    <mergeCell ref="A35:C35"/>
    <mergeCell ref="A36:C36"/>
    <mergeCell ref="F3:F4"/>
    <mergeCell ref="A1:F1"/>
    <mergeCell ref="B3:C3"/>
    <mergeCell ref="A3:A4"/>
    <mergeCell ref="E3:E4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C16B53F2D30544B8C61B3969BCE205" ma:contentTypeVersion="" ma:contentTypeDescription="Vytvoří nový dokument" ma:contentTypeScope="" ma:versionID="68efe85513ecd8a7f42539303cda39a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165D79-AF73-49D5-8097-F22195DAE4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A07E2E-AED2-4327-902D-41ABF564DE85}">
  <ds:schemaRefs>
    <ds:schemaRef ds:uri="http://schemas.microsoft.com/office/infopath/2007/PartnerControls"/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285BBE6E-D53D-45DB-AF0E-0E18A10075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 ceny</vt:lpstr>
      <vt:lpstr>List2</vt:lpstr>
      <vt:lpstr>List3</vt:lpstr>
      <vt:lpstr>'výpočet ceny'!Oblast_tisku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2018-11-15T13:09:45Z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0x01010009C16B53F2D30544B8C61B3969BCE205</vt:lpwstr>
  </property>
</Properties>
</file>